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0755"/>
  </bookViews>
  <sheets>
    <sheet name="経費算定書 使用成績" sheetId="1" r:id="rId1"/>
  </sheets>
  <externalReferences>
    <externalReference r:id="rId2"/>
    <externalReference r:id="rId3"/>
  </externalReferences>
  <definedNames>
    <definedName name="OLE_LINK1" localSheetId="0">'経費算定書 使用成績'!$E$27</definedName>
    <definedName name="_xlnm.Print_Area" localSheetId="0">'経費算定書 使用成績'!$A$1:$AX$37</definedName>
    <definedName name="診療科">[1]入力リスト!$G$3:$G$45</definedName>
    <definedName name="投与期間">'[2]書式20-1-1・ポイント算出早見表（投与期間）'!$A$10:$A$21</definedName>
  </definedNames>
  <calcPr calcId="145621"/>
</workbook>
</file>

<file path=xl/calcChain.xml><?xml version="1.0" encoding="utf-8"?>
<calcChain xmlns="http://schemas.openxmlformats.org/spreadsheetml/2006/main">
  <c r="W30" i="1" l="1"/>
  <c r="W28" i="1"/>
  <c r="W27" i="1"/>
  <c r="W26" i="1"/>
  <c r="W24" i="1"/>
  <c r="W31" i="1" l="1"/>
  <c r="W32" i="1" s="1"/>
  <c r="W33" i="1" l="1"/>
  <c r="W34" i="1" s="1"/>
</calcChain>
</file>

<file path=xl/sharedStrings.xml><?xml version="1.0" encoding="utf-8"?>
<sst xmlns="http://schemas.openxmlformats.org/spreadsheetml/2006/main" count="60" uniqueCount="51">
  <si>
    <t>整理番号</t>
  </si>
  <si>
    <t>区　　分</t>
  </si>
  <si>
    <t>　製造販売後調査</t>
    <rPh sb="6" eb="8">
      <t>チョウサ</t>
    </rPh>
    <phoneticPr fontId="3"/>
  </si>
  <si>
    <t>□特定使用成績調査</t>
    <rPh sb="1" eb="3">
      <t>トクテイ</t>
    </rPh>
    <rPh sb="3" eb="5">
      <t>シヨウ</t>
    </rPh>
    <rPh sb="5" eb="7">
      <t>セイセキ</t>
    </rPh>
    <rPh sb="7" eb="9">
      <t>チョウサ</t>
    </rPh>
    <phoneticPr fontId="3"/>
  </si>
  <si>
    <t>西暦　　　　　年　　　　月　　　　日　　　～　　　西暦　　　　　年　　　　月　　　　日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</si>
  <si>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</si>
  <si>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</si>
  <si>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</si>
  <si>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経　費　算　出　書（製造販売後調査）</t>
    <phoneticPr fontId="3"/>
  </si>
  <si>
    <t>岐阜大学医学部附属病院長　殿</t>
    <rPh sb="0" eb="2">
      <t>ギフ</t>
    </rPh>
    <phoneticPr fontId="3"/>
  </si>
  <si>
    <t>責任医師</t>
    <phoneticPr fontId="3"/>
  </si>
  <si>
    <t>氏　　名：</t>
    <phoneticPr fontId="3"/>
  </si>
  <si>
    <t>１．製造販売後調査課題名</t>
    <phoneticPr fontId="3"/>
  </si>
  <si>
    <t>２．予定症例数</t>
    <rPh sb="2" eb="4">
      <t>ヨテイ</t>
    </rPh>
    <rPh sb="4" eb="7">
      <t>ショウレイスウ</t>
    </rPh>
    <phoneticPr fontId="3"/>
  </si>
  <si>
    <t>症例</t>
    <rPh sb="0" eb="2">
      <t>ショウレイ</t>
    </rPh>
    <phoneticPr fontId="3"/>
  </si>
  <si>
    <t>３．契約期間　　　</t>
    <rPh sb="2" eb="4">
      <t>ケイヤク</t>
    </rPh>
    <phoneticPr fontId="3"/>
  </si>
  <si>
    <t>本製造販売後調査に要する費用を納付した日の翌日</t>
    <phoneticPr fontId="3"/>
  </si>
  <si>
    <t>～  西暦</t>
    <phoneticPr fontId="3"/>
  </si>
  <si>
    <t>４．初期費用算定内訳</t>
    <rPh sb="2" eb="4">
      <t>ショキ</t>
    </rPh>
    <rPh sb="4" eb="6">
      <t>ヒヨウ</t>
    </rPh>
    <phoneticPr fontId="3"/>
  </si>
  <si>
    <t>区分</t>
  </si>
  <si>
    <t>費目</t>
  </si>
  <si>
    <t>金額(円)</t>
  </si>
  <si>
    <t>算定内訳</t>
    <phoneticPr fontId="3"/>
  </si>
  <si>
    <t>直接経費</t>
    <phoneticPr fontId="3"/>
  </si>
  <si>
    <t>ａ　 旅費</t>
    <phoneticPr fontId="3"/>
  </si>
  <si>
    <t>　　(行先、日程、人数）</t>
    <phoneticPr fontId="3"/>
  </si>
  <si>
    <t xml:space="preserve">ｂ　検査・画像診断料 </t>
    <rPh sb="2" eb="4">
      <t>ケンサ</t>
    </rPh>
    <rPh sb="5" eb="7">
      <t>ガゾウ</t>
    </rPh>
    <rPh sb="7" eb="10">
      <t>シンダンリョウ</t>
    </rPh>
    <phoneticPr fontId="3"/>
  </si>
  <si>
    <t>製造販売後調査に必要な検査・画像診断料</t>
    <phoneticPr fontId="3"/>
  </si>
  <si>
    <t>点×１０円</t>
    <rPh sb="0" eb="1">
      <t>テン</t>
    </rPh>
    <rPh sb="4" eb="5">
      <t>エン</t>
    </rPh>
    <phoneticPr fontId="3"/>
  </si>
  <si>
    <t>×</t>
    <phoneticPr fontId="3"/>
  </si>
  <si>
    <t>ｃ 　報告書作成経費（使用成績調査）</t>
    <rPh sb="3" eb="6">
      <t>ホウコクショ</t>
    </rPh>
    <rPh sb="6" eb="8">
      <t>サクセイ</t>
    </rPh>
    <rPh sb="8" eb="10">
      <t>ケイヒ</t>
    </rPh>
    <phoneticPr fontId="3"/>
  </si>
  <si>
    <t>円</t>
    <rPh sb="0" eb="1">
      <t>エン</t>
    </rPh>
    <phoneticPr fontId="3"/>
  </si>
  <si>
    <t>×</t>
    <phoneticPr fontId="3"/>
  </si>
  <si>
    <t>報告数</t>
    <rPh sb="0" eb="2">
      <t>ホウコク</t>
    </rPh>
    <rPh sb="2" eb="3">
      <t>スウ</t>
    </rPh>
    <phoneticPr fontId="3"/>
  </si>
  <si>
    <t>ｃ 　報告書作成経費（特定使用成績調査）</t>
    <rPh sb="3" eb="6">
      <t>ホウコクショ</t>
    </rPh>
    <rPh sb="6" eb="8">
      <t>サクセイ</t>
    </rPh>
    <rPh sb="8" eb="10">
      <t>ケイヒ</t>
    </rPh>
    <phoneticPr fontId="3"/>
  </si>
  <si>
    <t>d　 症例発表等経費</t>
    <phoneticPr fontId="3"/>
  </si>
  <si>
    <t>ポイント×</t>
    <phoneticPr fontId="3"/>
  </si>
  <si>
    <t>円×</t>
    <rPh sb="0" eb="1">
      <t>エン</t>
    </rPh>
    <phoneticPr fontId="3"/>
  </si>
  <si>
    <t>症例</t>
    <phoneticPr fontId="3"/>
  </si>
  <si>
    <t>e　 その他製造販売後調査に必要な経費</t>
    <rPh sb="5" eb="6">
      <t>タ</t>
    </rPh>
    <rPh sb="14" eb="16">
      <t>ヒツヨウ</t>
    </rPh>
    <rPh sb="17" eb="19">
      <t>ケイヒ</t>
    </rPh>
    <phoneticPr fontId="3"/>
  </si>
  <si>
    <t>f　 管理費</t>
    <phoneticPr fontId="3"/>
  </si>
  <si>
    <t>( ａ + ｂ + ｃ + ｄ + e )×10%</t>
    <phoneticPr fontId="3"/>
  </si>
  <si>
    <t>g　 計</t>
    <phoneticPr fontId="3"/>
  </si>
  <si>
    <t xml:space="preserve">ａ + ｂ + ｃ + ｄ + ｅ + f </t>
    <phoneticPr fontId="3"/>
  </si>
  <si>
    <t>h  間接経費</t>
    <phoneticPr fontId="3"/>
  </si>
  <si>
    <t>g ×30%</t>
    <phoneticPr fontId="3"/>
  </si>
  <si>
    <t xml:space="preserve">合計  </t>
    <phoneticPr fontId="3"/>
  </si>
  <si>
    <t xml:space="preserve"> g + h</t>
    <phoneticPr fontId="3"/>
  </si>
  <si>
    <t>□使用成績調査</t>
    <rPh sb="1" eb="3">
      <t>シヨウ</t>
    </rPh>
    <rPh sb="3" eb="5">
      <t>セイセキ</t>
    </rPh>
    <rPh sb="5" eb="7">
      <t>チョウサ</t>
    </rPh>
    <phoneticPr fontId="3"/>
  </si>
  <si>
    <t>報告</t>
    <rPh sb="0" eb="2">
      <t>ホウコク</t>
    </rPh>
    <phoneticPr fontId="3"/>
  </si>
  <si>
    <t>１００／１３０×１．０８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</si>
</sst>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F800]dddd\,\ mmmm\ dd\,\ yyyy"/>
    <numFmt numFmtId="177" formatCode="#,##0_);[Red]\(#,##0\)"/>
    <numFmt numFmtId="178" formatCode="#,##0_ "/>
    <numFmt numFmtId="179" formatCode="0_ ;[Red]\-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76" fontId="2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178" fontId="2" fillId="2" borderId="28" xfId="0" applyNumberFormat="1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NumberForma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31" fontId="2" fillId="2" borderId="0" xfId="0" applyNumberFormat="1" applyFont="1" applyFill="1" applyBorder="1" applyAlignment="1">
      <alignment horizontal="center" vertical="center"/>
    </xf>
    <xf numFmtId="38" fontId="2" fillId="3" borderId="27" xfId="1" applyFont="1" applyFill="1" applyBorder="1" applyAlignment="1">
      <alignment horizontal="center" vertical="center"/>
    </xf>
    <xf numFmtId="38" fontId="2" fillId="3" borderId="28" xfId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7" fontId="2" fillId="2" borderId="21" xfId="0" applyNumberFormat="1" applyFont="1" applyFill="1" applyBorder="1" applyAlignment="1">
      <alignment vertical="center"/>
    </xf>
    <xf numFmtId="177" fontId="2" fillId="2" borderId="22" xfId="0" applyNumberFormat="1" applyFont="1" applyFill="1" applyBorder="1" applyAlignment="1">
      <alignment vertical="center"/>
    </xf>
    <xf numFmtId="38" fontId="2" fillId="0" borderId="22" xfId="1" applyFont="1" applyBorder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78" fontId="2" fillId="2" borderId="25" xfId="0" applyNumberFormat="1" applyFont="1" applyFill="1" applyBorder="1" applyAlignment="1">
      <alignment horizontal="center" vertical="center"/>
    </xf>
    <xf numFmtId="178" fontId="2" fillId="2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77" fontId="2" fillId="2" borderId="21" xfId="0" quotePrefix="1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77" fontId="2" fillId="2" borderId="24" xfId="0" applyNumberFormat="1" applyFont="1" applyFill="1" applyBorder="1" applyAlignment="1">
      <alignment horizontal="right" vertical="center"/>
    </xf>
    <xf numFmtId="177" fontId="2" fillId="2" borderId="25" xfId="0" applyNumberFormat="1" applyFont="1" applyFill="1" applyBorder="1" applyAlignment="1">
      <alignment horizontal="right" vertical="center"/>
    </xf>
    <xf numFmtId="177" fontId="2" fillId="2" borderId="26" xfId="0" applyNumberFormat="1" applyFont="1" applyFill="1" applyBorder="1" applyAlignment="1">
      <alignment horizontal="right" vertical="center"/>
    </xf>
    <xf numFmtId="177" fontId="2" fillId="2" borderId="27" xfId="0" applyNumberFormat="1" applyFont="1" applyFill="1" applyBorder="1" applyAlignment="1">
      <alignment horizontal="right" vertical="center"/>
    </xf>
    <xf numFmtId="177" fontId="2" fillId="2" borderId="28" xfId="0" applyNumberFormat="1" applyFont="1" applyFill="1" applyBorder="1" applyAlignment="1">
      <alignment horizontal="right" vertical="center"/>
    </xf>
    <xf numFmtId="177" fontId="2" fillId="2" borderId="29" xfId="0" applyNumberFormat="1" applyFont="1" applyFill="1" applyBorder="1" applyAlignment="1">
      <alignment horizontal="right" vertical="center"/>
    </xf>
    <xf numFmtId="179" fontId="2" fillId="3" borderId="24" xfId="1" applyNumberFormat="1" applyFont="1" applyFill="1" applyBorder="1" applyAlignment="1">
      <alignment horizontal="center" vertical="center"/>
    </xf>
    <xf numFmtId="179" fontId="2" fillId="3" borderId="25" xfId="1" applyNumberFormat="1" applyFont="1" applyFill="1" applyBorder="1" applyAlignment="1">
      <alignment horizontal="center" vertical="center"/>
    </xf>
    <xf numFmtId="179" fontId="2" fillId="3" borderId="27" xfId="1" applyNumberFormat="1" applyFont="1" applyFill="1" applyBorder="1" applyAlignment="1">
      <alignment horizontal="center" vertical="center"/>
    </xf>
    <xf numFmtId="179" fontId="2" fillId="3" borderId="28" xfId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178" fontId="2" fillId="0" borderId="1" xfId="0" applyNumberFormat="1" applyFon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d.nagoya-u.ac.jp/cctcr/ctc/client/com-form/form20-1_iya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20-1-1・ﾎﾟｲﾝﾄ算出表"/>
      <sheetName val="書式20-1経費算定書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I38"/>
  <sheetViews>
    <sheetView tabSelected="1" topLeftCell="A16" zoomScaleNormal="100" zoomScaleSheetLayoutView="115" workbookViewId="0">
      <selection activeCell="BD40" sqref="BD40"/>
    </sheetView>
  </sheetViews>
  <sheetFormatPr defaultColWidth="2.375" defaultRowHeight="21" customHeight="1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>
      <c r="AF1" s="36" t="s">
        <v>0</v>
      </c>
      <c r="AG1" s="37"/>
      <c r="AH1" s="37"/>
      <c r="AI1" s="38"/>
      <c r="AJ1" s="39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1"/>
    </row>
    <row r="2" spans="1:50" s="1" customFormat="1" ht="21" customHeight="1">
      <c r="AF2" s="42" t="s">
        <v>1</v>
      </c>
      <c r="AG2" s="43"/>
      <c r="AH2" s="43"/>
      <c r="AI2" s="44"/>
      <c r="AJ2" s="51" t="s">
        <v>2</v>
      </c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3"/>
    </row>
    <row r="3" spans="1:50" s="1" customFormat="1" ht="21" customHeight="1">
      <c r="AF3" s="45"/>
      <c r="AG3" s="46"/>
      <c r="AH3" s="46"/>
      <c r="AI3" s="47"/>
      <c r="AJ3" s="2"/>
      <c r="AK3" s="3"/>
      <c r="AL3" s="3" t="s">
        <v>48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4"/>
    </row>
    <row r="4" spans="1:50" s="1" customFormat="1" ht="21" customHeight="1" thickBot="1">
      <c r="AF4" s="48"/>
      <c r="AG4" s="49"/>
      <c r="AH4" s="49"/>
      <c r="AI4" s="50"/>
      <c r="AJ4" s="5"/>
      <c r="AK4" s="6"/>
      <c r="AL4" s="6" t="s">
        <v>3</v>
      </c>
      <c r="AM4" s="6"/>
      <c r="AN4" s="6"/>
      <c r="AO4" s="6"/>
      <c r="AP4" s="6"/>
      <c r="AQ4" s="6"/>
      <c r="AR4" s="6"/>
      <c r="AS4" s="6"/>
      <c r="AT4" s="6"/>
      <c r="AU4" s="6"/>
      <c r="AV4" s="6"/>
      <c r="AW4" s="7"/>
    </row>
    <row r="5" spans="1:50" s="1" customFormat="1" ht="21" customHeight="1">
      <c r="AJ5" s="8" t="s">
        <v>4</v>
      </c>
      <c r="AK5" s="8"/>
      <c r="AL5" s="54"/>
      <c r="AM5" s="54"/>
      <c r="AN5" s="54"/>
      <c r="AO5" s="9" t="s">
        <v>5</v>
      </c>
      <c r="AP5" s="54"/>
      <c r="AQ5" s="55"/>
      <c r="AR5" s="8" t="s">
        <v>6</v>
      </c>
      <c r="AS5" s="54"/>
      <c r="AT5" s="55"/>
      <c r="AU5" s="8" t="s">
        <v>7</v>
      </c>
      <c r="AV5" s="10"/>
      <c r="AW5" s="10"/>
    </row>
    <row r="6" spans="1:50" s="1" customFormat="1" ht="21" customHeight="1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</row>
    <row r="7" spans="1:50" s="1" customFormat="1" ht="10.5" customHeight="1"/>
    <row r="8" spans="1:50" s="1" customFormat="1" ht="21" customHeight="1">
      <c r="A8" s="1" t="s">
        <v>9</v>
      </c>
    </row>
    <row r="9" spans="1:50" s="1" customFormat="1" ht="21" customHeight="1"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1" customFormat="1" ht="21" customHeight="1"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1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</row>
    <row r="11" spans="1:50" s="1" customFormat="1" ht="21" customHeight="1"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10"/>
      <c r="AW11" s="10"/>
      <c r="AX11" s="10"/>
    </row>
    <row r="12" spans="1:50" s="1" customFormat="1" ht="21" customHeight="1"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 t="s">
        <v>10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" customFormat="1" ht="21" customHeight="1"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 t="s">
        <v>11</v>
      </c>
      <c r="AF13" s="10"/>
      <c r="AG13" s="10"/>
      <c r="AH13" s="10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10"/>
      <c r="AW13" s="10"/>
      <c r="AX13" s="10"/>
    </row>
    <row r="14" spans="1:50" s="1" customFormat="1" ht="24.75" customHeight="1">
      <c r="A14" s="1" t="s">
        <v>12</v>
      </c>
      <c r="J14" s="11"/>
      <c r="K14" s="12"/>
      <c r="L14" s="12"/>
      <c r="M14" s="12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0"/>
    </row>
    <row r="15" spans="1:50" s="1" customFormat="1" ht="11.25" customHeight="1">
      <c r="J15" s="34"/>
      <c r="K15" s="12"/>
      <c r="L15" s="12"/>
      <c r="M15" s="12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0"/>
    </row>
    <row r="16" spans="1:50" s="1" customFormat="1" ht="23.25" customHeight="1">
      <c r="A16" s="1" t="s">
        <v>13</v>
      </c>
      <c r="H16" s="10"/>
      <c r="I16" s="10"/>
      <c r="J16" s="11"/>
      <c r="K16" s="12"/>
      <c r="L16" s="12"/>
      <c r="M16" s="12"/>
      <c r="N16" s="12"/>
      <c r="O16" s="12"/>
      <c r="P16" s="64"/>
      <c r="Q16" s="64"/>
      <c r="R16" s="64"/>
      <c r="S16" s="64"/>
      <c r="T16" s="64"/>
      <c r="U16" s="64" t="s">
        <v>14</v>
      </c>
      <c r="V16" s="64"/>
      <c r="W16" s="64"/>
      <c r="X16" s="64"/>
      <c r="Y16" s="64"/>
      <c r="Z16" s="64"/>
      <c r="AA16" s="64"/>
      <c r="AB16" s="64" t="s">
        <v>49</v>
      </c>
      <c r="AC16" s="64"/>
      <c r="AD16" s="64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61" s="1" customFormat="1" ht="10.5" customHeight="1">
      <c r="F17" s="13"/>
      <c r="H17" s="10"/>
      <c r="I17" s="10"/>
      <c r="J17" s="8"/>
      <c r="K17" s="8"/>
      <c r="L17" s="71"/>
      <c r="M17" s="72"/>
      <c r="N17" s="72"/>
      <c r="O17" s="72"/>
      <c r="P17" s="72"/>
      <c r="Q17" s="72"/>
      <c r="R17" s="72"/>
      <c r="S17" s="54"/>
      <c r="T17" s="54"/>
      <c r="U17" s="72"/>
      <c r="V17" s="72"/>
      <c r="W17" s="71"/>
      <c r="X17" s="73"/>
      <c r="Y17" s="73"/>
      <c r="Z17" s="73"/>
      <c r="AA17" s="73"/>
      <c r="AB17" s="73"/>
      <c r="AC17" s="72"/>
      <c r="AD17" s="14"/>
      <c r="AE17" s="14"/>
      <c r="AF17" s="14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13"/>
    </row>
    <row r="18" spans="1:61" s="1" customFormat="1" ht="21" customHeight="1">
      <c r="A18" s="1" t="s">
        <v>15</v>
      </c>
      <c r="F18" s="13"/>
      <c r="H18" s="10"/>
      <c r="I18" s="16" t="s">
        <v>16</v>
      </c>
      <c r="J18" s="3"/>
      <c r="K18" s="3"/>
      <c r="L18" s="17"/>
      <c r="M18" s="18"/>
      <c r="N18" s="18"/>
      <c r="O18" s="18"/>
      <c r="P18" s="18"/>
      <c r="Q18" s="18"/>
      <c r="R18" s="18"/>
      <c r="S18" s="19"/>
      <c r="T18" s="19"/>
      <c r="U18" s="19"/>
      <c r="V18" s="19"/>
      <c r="W18" s="17"/>
      <c r="X18" s="20"/>
      <c r="Y18" s="20"/>
      <c r="Z18" s="20"/>
      <c r="AA18" s="20"/>
      <c r="AB18" s="20"/>
      <c r="AC18" s="18"/>
      <c r="AD18" s="18"/>
      <c r="AE18" s="54" t="s">
        <v>17</v>
      </c>
      <c r="AF18" s="54"/>
      <c r="AG18" s="72"/>
      <c r="AH18" s="72"/>
      <c r="AI18" s="35"/>
      <c r="AJ18" s="8"/>
      <c r="AK18" s="8"/>
      <c r="AL18" s="66"/>
      <c r="AM18" s="66"/>
      <c r="AN18" s="66"/>
      <c r="AO18" s="66"/>
      <c r="AP18" s="66"/>
      <c r="AQ18" s="66"/>
      <c r="AR18" s="8"/>
      <c r="AS18" s="8"/>
      <c r="AT18" s="8"/>
      <c r="AU18" s="8"/>
      <c r="AV18" s="8"/>
      <c r="AW18" s="13"/>
    </row>
    <row r="19" spans="1:61" s="1" customFormat="1" ht="21" customHeight="1">
      <c r="F19" s="13"/>
      <c r="H19" s="10"/>
      <c r="I19" s="10"/>
      <c r="J19" s="8"/>
      <c r="K19" s="8"/>
      <c r="L19" s="21"/>
      <c r="M19" s="14"/>
      <c r="N19" s="14"/>
      <c r="O19" s="14"/>
      <c r="Q19" s="14"/>
      <c r="R19" s="14"/>
      <c r="S19" s="9"/>
      <c r="T19" s="9"/>
      <c r="U19" s="14"/>
      <c r="V19" s="14"/>
      <c r="W19" s="21"/>
      <c r="X19" s="15"/>
      <c r="Y19" s="15"/>
      <c r="Z19" s="15"/>
      <c r="AA19" s="15"/>
      <c r="AB19" s="15"/>
      <c r="AC19" s="14"/>
      <c r="AD19" s="14"/>
      <c r="AE19" s="14"/>
      <c r="AF19" s="14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13"/>
    </row>
    <row r="20" spans="1:61" s="1" customFormat="1" ht="21" customHeight="1">
      <c r="F20" s="13"/>
      <c r="H20" s="10"/>
      <c r="I20" s="10"/>
      <c r="J20" s="8"/>
      <c r="K20" s="8"/>
      <c r="L20" s="21"/>
      <c r="M20" s="14"/>
      <c r="N20" s="14"/>
      <c r="O20" s="14"/>
      <c r="Q20" s="14"/>
      <c r="R20" s="14"/>
      <c r="S20" s="9"/>
      <c r="T20" s="9"/>
      <c r="U20" s="14"/>
      <c r="V20" s="14"/>
      <c r="W20" s="21"/>
      <c r="X20" s="15"/>
      <c r="Y20" s="15"/>
      <c r="Z20" s="15"/>
      <c r="AA20" s="15"/>
      <c r="AB20" s="15"/>
      <c r="AC20" s="14"/>
      <c r="AD20" s="14"/>
      <c r="AE20" s="14"/>
      <c r="AF20" s="14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13"/>
    </row>
    <row r="21" spans="1:61" s="1" customFormat="1" ht="21" customHeight="1">
      <c r="A21" s="1" t="s">
        <v>18</v>
      </c>
    </row>
    <row r="22" spans="1:61" s="1" customFormat="1" ht="21" customHeight="1">
      <c r="A22" s="56" t="s">
        <v>19</v>
      </c>
      <c r="B22" s="56"/>
      <c r="C22" s="56"/>
      <c r="D22" s="56"/>
      <c r="E22" s="56" t="s">
        <v>20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 t="s">
        <v>21</v>
      </c>
      <c r="X22" s="58"/>
      <c r="Y22" s="58"/>
      <c r="Z22" s="58"/>
      <c r="AA22" s="58"/>
      <c r="AB22" s="57" t="s">
        <v>22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9"/>
    </row>
    <row r="23" spans="1:61" s="1" customFormat="1" ht="21" customHeight="1">
      <c r="A23" s="134" t="s">
        <v>23</v>
      </c>
      <c r="B23" s="135"/>
      <c r="C23" s="135"/>
      <c r="D23" s="136"/>
      <c r="E23" s="123" t="s">
        <v>24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5"/>
      <c r="W23" s="74">
        <v>0</v>
      </c>
      <c r="X23" s="75"/>
      <c r="Y23" s="75"/>
      <c r="Z23" s="75"/>
      <c r="AA23" s="75"/>
      <c r="AB23" s="87" t="s">
        <v>25</v>
      </c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9"/>
    </row>
    <row r="24" spans="1:61" s="1" customFormat="1" ht="17.25" customHeight="1">
      <c r="A24" s="137"/>
      <c r="B24" s="138"/>
      <c r="C24" s="138"/>
      <c r="D24" s="139"/>
      <c r="E24" s="70" t="s">
        <v>26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105">
        <f>ROUNDDOWN(AB25*10*AK25*100/130*1.05,0)</f>
        <v>0</v>
      </c>
      <c r="X24" s="106"/>
      <c r="Y24" s="106"/>
      <c r="Z24" s="106"/>
      <c r="AA24" s="107"/>
      <c r="AB24" s="143" t="s">
        <v>27</v>
      </c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5"/>
    </row>
    <row r="25" spans="1:61" s="1" customFormat="1" ht="17.25" customHeight="1">
      <c r="A25" s="137"/>
      <c r="B25" s="138"/>
      <c r="C25" s="138"/>
      <c r="D25" s="13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108"/>
      <c r="X25" s="109"/>
      <c r="Y25" s="109"/>
      <c r="Z25" s="109"/>
      <c r="AA25" s="110"/>
      <c r="AB25" s="67"/>
      <c r="AC25" s="68"/>
      <c r="AD25" s="68"/>
      <c r="AE25" s="68"/>
      <c r="AF25" s="22" t="s">
        <v>28</v>
      </c>
      <c r="AG25" s="22"/>
      <c r="AH25" s="23"/>
      <c r="AI25" s="23"/>
      <c r="AJ25" s="23" t="s">
        <v>29</v>
      </c>
      <c r="AK25" s="69"/>
      <c r="AL25" s="69"/>
      <c r="AM25" s="69"/>
      <c r="AN25" s="24" t="s">
        <v>14</v>
      </c>
      <c r="AO25" s="25"/>
      <c r="AP25" s="25" t="s">
        <v>29</v>
      </c>
      <c r="AQ25" s="25" t="s">
        <v>50</v>
      </c>
      <c r="AR25" s="25"/>
      <c r="AS25" s="25"/>
      <c r="AT25" s="25"/>
      <c r="AU25" s="25"/>
      <c r="AV25" s="25"/>
      <c r="AW25" s="25"/>
      <c r="AX25" s="26"/>
      <c r="AY25" s="27"/>
      <c r="AZ25" s="27"/>
      <c r="BA25" s="27"/>
      <c r="BB25" s="27"/>
      <c r="BC25" s="27"/>
      <c r="BD25" s="27"/>
      <c r="BE25" s="27"/>
    </row>
    <row r="26" spans="1:61" s="1" customFormat="1" ht="22.5" customHeight="1">
      <c r="A26" s="137"/>
      <c r="B26" s="138"/>
      <c r="C26" s="138"/>
      <c r="D26" s="139"/>
      <c r="E26" s="70" t="s">
        <v>30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4">
        <f>AD26*AJ26*AQ26</f>
        <v>0</v>
      </c>
      <c r="X26" s="75"/>
      <c r="Y26" s="75"/>
      <c r="Z26" s="75"/>
      <c r="AA26" s="75"/>
      <c r="AB26" s="28"/>
      <c r="AC26" s="29"/>
      <c r="AD26" s="76">
        <v>20000</v>
      </c>
      <c r="AE26" s="76"/>
      <c r="AF26" s="76"/>
      <c r="AG26" s="76"/>
      <c r="AH26" s="29" t="s">
        <v>31</v>
      </c>
      <c r="AI26" s="29" t="s">
        <v>32</v>
      </c>
      <c r="AJ26" s="77"/>
      <c r="AK26" s="77"/>
      <c r="AL26" s="77"/>
      <c r="AM26" s="29" t="s">
        <v>33</v>
      </c>
      <c r="AN26" s="29"/>
      <c r="AO26" s="29"/>
      <c r="AP26" s="29" t="s">
        <v>32</v>
      </c>
      <c r="AQ26" s="58">
        <v>1.08</v>
      </c>
      <c r="AR26" s="58"/>
      <c r="AS26" s="58"/>
      <c r="AT26" s="58"/>
      <c r="AU26" s="30"/>
      <c r="AV26" s="30"/>
      <c r="AW26" s="30"/>
      <c r="AX26" s="31"/>
    </row>
    <row r="27" spans="1:61" s="1" customFormat="1" ht="22.5" customHeight="1">
      <c r="A27" s="137"/>
      <c r="B27" s="138"/>
      <c r="C27" s="138"/>
      <c r="D27" s="139"/>
      <c r="E27" s="70" t="s">
        <v>34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4">
        <f>AD27*AJ27*AQ27</f>
        <v>0</v>
      </c>
      <c r="X27" s="75"/>
      <c r="Y27" s="75"/>
      <c r="Z27" s="75"/>
      <c r="AA27" s="75"/>
      <c r="AB27" s="28"/>
      <c r="AC27" s="29"/>
      <c r="AD27" s="76">
        <v>30000</v>
      </c>
      <c r="AE27" s="76"/>
      <c r="AF27" s="76"/>
      <c r="AG27" s="76"/>
      <c r="AH27" s="29" t="s">
        <v>31</v>
      </c>
      <c r="AI27" s="29" t="s">
        <v>32</v>
      </c>
      <c r="AJ27" s="77"/>
      <c r="AK27" s="77"/>
      <c r="AL27" s="77"/>
      <c r="AM27" s="29" t="s">
        <v>33</v>
      </c>
      <c r="AN27" s="29"/>
      <c r="AO27" s="29"/>
      <c r="AP27" s="29" t="s">
        <v>32</v>
      </c>
      <c r="AQ27" s="58">
        <v>1.08</v>
      </c>
      <c r="AR27" s="58"/>
      <c r="AS27" s="58"/>
      <c r="AT27" s="58"/>
      <c r="AU27" s="32"/>
      <c r="AV27" s="32"/>
      <c r="AW27" s="32"/>
      <c r="AX27" s="33"/>
    </row>
    <row r="28" spans="1:61" s="1" customFormat="1" ht="22.5" customHeight="1">
      <c r="A28" s="137"/>
      <c r="B28" s="138"/>
      <c r="C28" s="138"/>
      <c r="D28" s="139"/>
      <c r="E28" s="99" t="s">
        <v>35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05">
        <f>ROUNDDOWN(AB28*AI28*AN28*AQ28*AT28,0)</f>
        <v>0</v>
      </c>
      <c r="X28" s="106"/>
      <c r="Y28" s="106"/>
      <c r="Z28" s="106"/>
      <c r="AA28" s="107"/>
      <c r="AB28" s="111"/>
      <c r="AC28" s="112"/>
      <c r="AD28" s="112"/>
      <c r="AE28" s="78" t="s">
        <v>36</v>
      </c>
      <c r="AF28" s="78"/>
      <c r="AG28" s="78"/>
      <c r="AH28" s="78"/>
      <c r="AI28" s="80">
        <v>6000</v>
      </c>
      <c r="AJ28" s="80"/>
      <c r="AK28" s="80"/>
      <c r="AL28" s="78" t="s">
        <v>37</v>
      </c>
      <c r="AM28" s="78"/>
      <c r="AN28" s="90">
        <v>0.8</v>
      </c>
      <c r="AO28" s="90"/>
      <c r="AP28" s="92" t="s">
        <v>32</v>
      </c>
      <c r="AQ28" s="90">
        <v>1.08</v>
      </c>
      <c r="AR28" s="90"/>
      <c r="AS28" s="92" t="s">
        <v>32</v>
      </c>
      <c r="AT28" s="94"/>
      <c r="AU28" s="95"/>
      <c r="AV28" s="78" t="s">
        <v>38</v>
      </c>
      <c r="AW28" s="78"/>
      <c r="AX28" s="97"/>
      <c r="AY28" s="55"/>
      <c r="AZ28" s="8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s="1" customFormat="1" ht="9.75" customHeight="1">
      <c r="A29" s="137"/>
      <c r="B29" s="138"/>
      <c r="C29" s="138"/>
      <c r="D29" s="139"/>
      <c r="E29" s="102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4"/>
      <c r="W29" s="108"/>
      <c r="X29" s="109"/>
      <c r="Y29" s="109"/>
      <c r="Z29" s="109"/>
      <c r="AA29" s="110"/>
      <c r="AB29" s="113"/>
      <c r="AC29" s="114"/>
      <c r="AD29" s="114"/>
      <c r="AE29" s="79"/>
      <c r="AF29" s="79"/>
      <c r="AG29" s="79"/>
      <c r="AH29" s="79"/>
      <c r="AI29" s="81"/>
      <c r="AJ29" s="81"/>
      <c r="AK29" s="81"/>
      <c r="AL29" s="79"/>
      <c r="AM29" s="79"/>
      <c r="AN29" s="91"/>
      <c r="AO29" s="91"/>
      <c r="AP29" s="93"/>
      <c r="AQ29" s="91"/>
      <c r="AR29" s="91"/>
      <c r="AS29" s="93"/>
      <c r="AT29" s="96"/>
      <c r="AU29" s="96"/>
      <c r="AV29" s="79"/>
      <c r="AW29" s="79"/>
      <c r="AX29" s="98"/>
      <c r="AY29" s="82"/>
      <c r="AZ29" s="8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s="1" customFormat="1" ht="21" customHeight="1">
      <c r="A30" s="137"/>
      <c r="B30" s="138"/>
      <c r="C30" s="138"/>
      <c r="D30" s="139"/>
      <c r="E30" s="70" t="s">
        <v>39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4">
        <f>IF(J14="",0,AB30*AH30*AM30)</f>
        <v>0</v>
      </c>
      <c r="X30" s="75"/>
      <c r="Y30" s="75"/>
      <c r="Z30" s="75"/>
      <c r="AA30" s="75"/>
      <c r="AB30" s="83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5"/>
    </row>
    <row r="31" spans="1:61" s="1" customFormat="1" ht="21" customHeight="1">
      <c r="A31" s="137"/>
      <c r="B31" s="138"/>
      <c r="C31" s="138"/>
      <c r="D31" s="139"/>
      <c r="E31" s="70" t="s">
        <v>40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6">
        <f>ROUNDDOWN((SUM(W23:AA30)*0.1),0)</f>
        <v>0</v>
      </c>
      <c r="X31" s="75"/>
      <c r="Y31" s="75"/>
      <c r="Z31" s="75"/>
      <c r="AA31" s="75"/>
      <c r="AB31" s="87" t="s">
        <v>41</v>
      </c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9"/>
    </row>
    <row r="32" spans="1:61" s="1" customFormat="1" ht="21" customHeight="1">
      <c r="A32" s="140"/>
      <c r="B32" s="141"/>
      <c r="C32" s="141"/>
      <c r="D32" s="142"/>
      <c r="E32" s="123" t="s">
        <v>42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5"/>
      <c r="W32" s="126">
        <f>SUM(W23:AA31)</f>
        <v>0</v>
      </c>
      <c r="X32" s="127"/>
      <c r="Y32" s="127"/>
      <c r="Z32" s="127"/>
      <c r="AA32" s="127"/>
      <c r="AB32" s="87" t="s">
        <v>43</v>
      </c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9"/>
    </row>
    <row r="33" spans="1:51" s="1" customFormat="1" ht="21" customHeight="1" thickBot="1">
      <c r="A33" s="128" t="s">
        <v>44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  <c r="W33" s="126">
        <f>ROUNDDOWN(W32*0.3,0)</f>
        <v>0</v>
      </c>
      <c r="X33" s="127"/>
      <c r="Y33" s="127"/>
      <c r="Z33" s="127"/>
      <c r="AA33" s="127"/>
      <c r="AB33" s="131" t="s">
        <v>45</v>
      </c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3"/>
    </row>
    <row r="34" spans="1:51" s="1" customFormat="1" ht="21" customHeight="1" thickBot="1">
      <c r="A34" s="115" t="s">
        <v>46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7"/>
      <c r="W34" s="118">
        <f>SUM(W32:AA33)</f>
        <v>0</v>
      </c>
      <c r="X34" s="119"/>
      <c r="Y34" s="119"/>
      <c r="Z34" s="119"/>
      <c r="AA34" s="119"/>
      <c r="AB34" s="120" t="s">
        <v>47</v>
      </c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2"/>
    </row>
    <row r="35" spans="1:51" s="1" customFormat="1" ht="17.25" customHeight="1"/>
    <row r="36" spans="1:51" s="1" customFormat="1" ht="17.25" customHeight="1"/>
    <row r="37" spans="1:51" s="1" customFormat="1" ht="21" customHeight="1"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s="1" customFormat="1" ht="17.25" customHeight="1"/>
  </sheetData>
  <mergeCells count="72">
    <mergeCell ref="A34:V34"/>
    <mergeCell ref="W34:AA34"/>
    <mergeCell ref="AB34:AX34"/>
    <mergeCell ref="E32:V32"/>
    <mergeCell ref="W32:AA32"/>
    <mergeCell ref="AB32:AX32"/>
    <mergeCell ref="A33:V33"/>
    <mergeCell ref="W33:AA33"/>
    <mergeCell ref="AB33:AX33"/>
    <mergeCell ref="A23:D32"/>
    <mergeCell ref="E23:V23"/>
    <mergeCell ref="W23:AA23"/>
    <mergeCell ref="AB23:AX23"/>
    <mergeCell ref="E24:V25"/>
    <mergeCell ref="W24:AA25"/>
    <mergeCell ref="AB24:AX24"/>
    <mergeCell ref="AY28:AZ29"/>
    <mergeCell ref="E30:V30"/>
    <mergeCell ref="W30:AA30"/>
    <mergeCell ref="AB30:AX30"/>
    <mergeCell ref="E31:V31"/>
    <mergeCell ref="W31:AA31"/>
    <mergeCell ref="AB31:AX31"/>
    <mergeCell ref="AN28:AO29"/>
    <mergeCell ref="AP28:AP29"/>
    <mergeCell ref="AQ28:AR29"/>
    <mergeCell ref="AS28:AS29"/>
    <mergeCell ref="AT28:AU29"/>
    <mergeCell ref="AV28:AX29"/>
    <mergeCell ref="E28:V29"/>
    <mergeCell ref="W28:AA29"/>
    <mergeCell ref="AB28:AD29"/>
    <mergeCell ref="AE28:AH29"/>
    <mergeCell ref="AI28:AK29"/>
    <mergeCell ref="AL28:AM29"/>
    <mergeCell ref="W26:AA26"/>
    <mergeCell ref="AD26:AG26"/>
    <mergeCell ref="AJ26:AL26"/>
    <mergeCell ref="AQ26:AT26"/>
    <mergeCell ref="E27:V27"/>
    <mergeCell ref="W27:AA27"/>
    <mergeCell ref="AD27:AG27"/>
    <mergeCell ref="AJ27:AL27"/>
    <mergeCell ref="AQ27:AT27"/>
    <mergeCell ref="AB25:AE25"/>
    <mergeCell ref="AK25:AM25"/>
    <mergeCell ref="E26:V26"/>
    <mergeCell ref="L17:R17"/>
    <mergeCell ref="S17:V17"/>
    <mergeCell ref="W17:AC17"/>
    <mergeCell ref="AE18:AH18"/>
    <mergeCell ref="A22:D22"/>
    <mergeCell ref="E22:V22"/>
    <mergeCell ref="W22:AA22"/>
    <mergeCell ref="AB22:AX22"/>
    <mergeCell ref="A6:AX6"/>
    <mergeCell ref="AI10:AX10"/>
    <mergeCell ref="AI11:AU11"/>
    <mergeCell ref="AI13:AU13"/>
    <mergeCell ref="P16:T16"/>
    <mergeCell ref="U16:W16"/>
    <mergeCell ref="N14:AL15"/>
    <mergeCell ref="AL18:AQ18"/>
    <mergeCell ref="AB16:AD16"/>
    <mergeCell ref="X16:AA16"/>
    <mergeCell ref="AF1:AI1"/>
    <mergeCell ref="AJ1:AW1"/>
    <mergeCell ref="AF2:AI4"/>
    <mergeCell ref="AJ2:AW2"/>
    <mergeCell ref="AL5:AN5"/>
    <mergeCell ref="AP5:AQ5"/>
    <mergeCell ref="AS5:AT5"/>
  </mergeCells>
  <phoneticPr fontId="3"/>
  <pageMargins left="0.70866141732283472" right="0.31496062992125984" top="0.55118110236220474" bottom="0" header="0.27559055118110237" footer="0.31496062992125984"/>
  <pageSetup paperSize="9" scale="7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経費算定書 使用成績</vt:lpstr>
      <vt:lpstr>'経費算定書 使用成績'!OLE_LINK1</vt:lpstr>
      <vt:lpstr>'経費算定書 使用成績'!Print_Area</vt:lpstr>
    </vt:vector>
  </TitlesOfParts>
  <Company>国立大学法人岐阜大学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総合情報メディアセンター</dc:creator>
  <cp:lastModifiedBy>総合情報メディアセンター</cp:lastModifiedBy>
  <cp:lastPrinted>2013-08-26T05:02:22Z</cp:lastPrinted>
  <dcterms:created xsi:type="dcterms:W3CDTF">2012-08-01T07:15:28Z</dcterms:created>
  <dcterms:modified xsi:type="dcterms:W3CDTF">2014-03-03T23:31:36Z</dcterms:modified>
</cp:coreProperties>
</file>